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0" yWindow="4890" windowWidth="19815" windowHeight="5130"/>
  </bookViews>
  <sheets>
    <sheet name="Индустриальная-21" sheetId="1" r:id="rId1"/>
  </sheets>
  <definedNames>
    <definedName name="_xlnm.Print_Titles" localSheetId="0">'Индустриальная-21'!$5:$5</definedName>
    <definedName name="_xlnm.Print_Area" localSheetId="0">'Индустриальная-21'!$A$1:$I$46</definedName>
  </definedNames>
  <calcPr calcId="124519" fullCalcOnLoad="1"/>
</workbook>
</file>

<file path=xl/calcChain.xml><?xml version="1.0" encoding="utf-8"?>
<calcChain xmlns="http://schemas.openxmlformats.org/spreadsheetml/2006/main">
  <c r="I22" i="1"/>
  <c r="I42" s="1"/>
  <c r="I13"/>
  <c r="I12"/>
  <c r="I11"/>
  <c r="I10"/>
  <c r="I9"/>
  <c r="I8"/>
  <c r="I7"/>
  <c r="I6"/>
  <c r="H6"/>
  <c r="H42" s="1"/>
  <c r="G6"/>
  <c r="G42" s="1"/>
</calcChain>
</file>

<file path=xl/sharedStrings.xml><?xml version="1.0" encoding="utf-8"?>
<sst xmlns="http://schemas.openxmlformats.org/spreadsheetml/2006/main" count="83" uniqueCount="83">
  <si>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</si>
  <si>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Индустриальная, дом 21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</si>
  <si>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</si>
  <si>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</si>
  <si>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</si>
  <si>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</si>
  <si>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</si>
  <si>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</si>
  <si>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</si>
  <si>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</si>
  <si>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</si>
  <si>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</si>
  <si>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</si>
  <si>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</si>
  <si>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</si>
  <si>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</si>
  <si>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</si>
  <si>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</si>
  <si>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</si>
  <si>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</si>
  <si>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</si>
  <si>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</si>
  <si>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</si>
  <si>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</si>
  <si>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</si>
  <si>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</si>
  <si>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</si>
  <si>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</si>
  <si>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</si>
  <si>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</si>
  <si>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</si>
  <si>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</si>
  <si>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</si>
  <si>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</si>
  <si>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</si>
  <si>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</si>
  <si>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</si>
  <si>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</si>
  <si>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</si>
  <si>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</si>
  <si>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</si>
  <si>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</si>
  <si>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</si>
  <si>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частичная изоляция ЦТО, ГВС, ХВС, подвал</t>
  </si>
  <si>
    <t>2.2.</t>
  </si>
  <si>
    <t>смена приборов отопления, кв.16,19,22,29</t>
  </si>
  <si>
    <t>2.3.</t>
  </si>
  <si>
    <t>смена приборов отопления, кв. 52</t>
  </si>
  <si>
    <t>2.4.</t>
  </si>
  <si>
    <t>смена трубопровода ЦТО, подвал, кв. 17,20,23,29</t>
  </si>
  <si>
    <t>2.5.</t>
  </si>
  <si>
    <t>установка насоса, узел смешения, подвал</t>
  </si>
  <si>
    <t>2.6.</t>
  </si>
  <si>
    <t xml:space="preserve">смена трубопровода ГВС, кв. 2 </t>
  </si>
  <si>
    <t>2.7.</t>
  </si>
  <si>
    <t>смена трубопровода, запорной арматуры, приборов отопления, кв. 59,56,53,50,47 п-л</t>
  </si>
  <si>
    <t>2.8.</t>
  </si>
  <si>
    <t xml:space="preserve">ремонт межпанельных стыков кв. 72,50,47,45 </t>
  </si>
  <si>
    <t>2.9.</t>
  </si>
  <si>
    <t>смена трубопровода, приборов отопления, кв. 8</t>
  </si>
  <si>
    <t>2.10.</t>
  </si>
  <si>
    <t>замена труб отопления, кв. 39</t>
  </si>
  <si>
    <t>2.11.</t>
  </si>
  <si>
    <t>замена труб ЦТО, кв. 37</t>
  </si>
  <si>
    <t>2.12.</t>
  </si>
  <si>
    <t>смена трубопровода, кв. 79,76</t>
  </si>
  <si>
    <t>2.13.</t>
  </si>
  <si>
    <t>смена приборов отопления, кв. 10</t>
  </si>
  <si>
    <t>2.14.</t>
  </si>
  <si>
    <t>смена трубопровода, приборов отопления, кв. 45</t>
  </si>
  <si>
    <t>2.15.</t>
  </si>
  <si>
    <t>смена трубопровода, кв. 78</t>
  </si>
  <si>
    <t>2.16.</t>
  </si>
  <si>
    <t>смена трубопровода, приборов отопления, кв. 29</t>
  </si>
  <si>
    <t>2.17.</t>
  </si>
  <si>
    <t>смена приборов отопления, кв. 59</t>
  </si>
  <si>
    <t>2.18.</t>
  </si>
  <si>
    <t>смена трубопровода, кв. 10,7</t>
  </si>
  <si>
    <t>2.19.</t>
  </si>
  <si>
    <t>смена трубопровода, запорной арматуры, кв. 1 п-л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</si>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</sst>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43" fontId="9" fillId="0" borderId="0" xfId="1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50" customWidth="1"/>
    <col min="2" max="3" width="9.140625" hidden="1" customWidth="1"/>
    <col min="4" max="4" width="16.28515625" customWidth="1"/>
    <col min="5" max="5" width="11.42578125" customWidth="1"/>
    <col min="6" max="6" width="57.5703125" style="51" customWidth="1"/>
    <col min="7" max="7" width="13.140625" style="52" customWidth="1"/>
    <col min="8" max="8" width="13.140625" style="53" customWidth="1"/>
    <col min="9" max="9" width="18.7109375" style="54" customWidth="1"/>
    <col min="10" max="10" width="11.7109375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869231.92</v>
      </c>
      <c r="H6" s="15">
        <f>SUM(H7,H8,H9,H10,H11,H12,H13)</f>
        <v>805270.82898964791</v>
      </c>
      <c r="I6" s="15">
        <f>SUM(I7,I8,I9,I10,I11,I12,I13)</f>
        <v>869231.92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62723.06</v>
      </c>
      <c r="H7" s="18">
        <v>58107.680310414078</v>
      </c>
      <c r="I7" s="19">
        <f t="shared" ref="I7:I13" si="0">G7</f>
        <v>62723.06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194095.38</v>
      </c>
      <c r="H8" s="18">
        <v>179813.17063881032</v>
      </c>
      <c r="I8" s="19">
        <f t="shared" si="0"/>
        <v>194095.38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5926.32</v>
      </c>
      <c r="H9" s="18">
        <v>5490.2408775530585</v>
      </c>
      <c r="I9" s="19">
        <f t="shared" si="0"/>
        <v>5926.32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312134.56</v>
      </c>
      <c r="H10" s="18">
        <v>289166.61952257692</v>
      </c>
      <c r="I10" s="19">
        <f t="shared" si="0"/>
        <v>312134.56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108653.6</v>
      </c>
      <c r="H11" s="19">
        <v>100658.49232125485</v>
      </c>
      <c r="I11" s="19">
        <f t="shared" si="0"/>
        <v>108653.6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49388</v>
      </c>
      <c r="H12" s="24">
        <v>45753.860146024927</v>
      </c>
      <c r="I12" s="19">
        <f t="shared" si="0"/>
        <v>49388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136311</v>
      </c>
      <c r="H13" s="25">
        <v>126280.76517301377</v>
      </c>
      <c r="I13" s="25">
        <f t="shared" si="0"/>
        <v>136311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452731.22</v>
      </c>
      <c r="H22" s="32">
        <v>419417.69101035158</v>
      </c>
      <c r="I22" s="33">
        <f>SUM(I23:I41)</f>
        <v>153182.88000000003</v>
      </c>
      <c r="J22" s="34"/>
      <c r="K22" s="34"/>
      <c r="L22" s="57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8222.24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13129.647599999998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2716.3599999999997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7956.74</v>
      </c>
    </row>
    <row r="27" spans="1:12" ht="15.75" customHeight="1">
      <c r="A27" s="16" t="s">
        <v>50</v>
      </c>
      <c r="B27" s="20"/>
      <c r="C27" s="20"/>
      <c r="D27" s="35" t="s">
        <v>51</v>
      </c>
      <c r="E27" s="36"/>
      <c r="F27" s="37"/>
      <c r="G27" s="38"/>
      <c r="H27" s="38"/>
      <c r="I27" s="39">
        <v>13022.48</v>
      </c>
    </row>
    <row r="28" spans="1:12" ht="15.75" customHeight="1">
      <c r="A28" s="16" t="s">
        <v>52</v>
      </c>
      <c r="B28" s="20"/>
      <c r="C28" s="20"/>
      <c r="D28" s="35" t="s">
        <v>53</v>
      </c>
      <c r="E28" s="36"/>
      <c r="F28" s="37"/>
      <c r="G28" s="38"/>
      <c r="H28" s="38"/>
      <c r="I28" s="39">
        <v>597.29239999999993</v>
      </c>
    </row>
    <row r="29" spans="1:12" ht="15.75" customHeight="1">
      <c r="A29" s="16" t="s">
        <v>54</v>
      </c>
      <c r="B29" s="20"/>
      <c r="C29" s="20"/>
      <c r="D29" s="35" t="s">
        <v>55</v>
      </c>
      <c r="E29" s="36"/>
      <c r="F29" s="37"/>
      <c r="G29" s="38"/>
      <c r="H29" s="38"/>
      <c r="I29" s="39">
        <v>28955.607</v>
      </c>
    </row>
    <row r="30" spans="1:12" ht="15.75" customHeight="1">
      <c r="A30" s="16" t="s">
        <v>56</v>
      </c>
      <c r="B30" s="20"/>
      <c r="C30" s="20"/>
      <c r="D30" s="35" t="s">
        <v>57</v>
      </c>
      <c r="E30" s="36"/>
      <c r="F30" s="37"/>
      <c r="G30" s="38"/>
      <c r="H30" s="38"/>
      <c r="I30" s="39">
        <v>40863.612399999998</v>
      </c>
    </row>
    <row r="31" spans="1:12" ht="15.75" customHeight="1">
      <c r="A31" s="16" t="s">
        <v>58</v>
      </c>
      <c r="B31" s="20"/>
      <c r="C31" s="20"/>
      <c r="D31" s="35" t="s">
        <v>59</v>
      </c>
      <c r="E31" s="36"/>
      <c r="F31" s="37"/>
      <c r="G31" s="38"/>
      <c r="H31" s="38"/>
      <c r="I31" s="39">
        <v>6399.3759999999993</v>
      </c>
    </row>
    <row r="32" spans="1:12" ht="15.75" customHeight="1">
      <c r="A32" s="16" t="s">
        <v>60</v>
      </c>
      <c r="B32" s="20"/>
      <c r="C32" s="20"/>
      <c r="D32" s="35" t="s">
        <v>61</v>
      </c>
      <c r="E32" s="36"/>
      <c r="F32" s="37"/>
      <c r="G32" s="38"/>
      <c r="H32" s="38"/>
      <c r="I32" s="39">
        <v>1911.5056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597.29239999999993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2229.5863999999997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900.78839999999991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11698.838599999999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38"/>
      <c r="H37" s="38"/>
      <c r="I37" s="39">
        <v>743.24659999999994</v>
      </c>
    </row>
    <row r="38" spans="1:10" ht="15.75" customHeight="1">
      <c r="A38" s="40" t="s">
        <v>72</v>
      </c>
      <c r="B38" s="41"/>
      <c r="C38" s="41"/>
      <c r="D38" s="35" t="s">
        <v>73</v>
      </c>
      <c r="E38" s="36"/>
      <c r="F38" s="37"/>
      <c r="G38" s="38"/>
      <c r="H38" s="38"/>
      <c r="I38" s="39">
        <v>2731.1571999999996</v>
      </c>
    </row>
    <row r="39" spans="1:10" ht="15.75" customHeight="1">
      <c r="A39" s="40" t="s">
        <v>74</v>
      </c>
      <c r="B39" s="41"/>
      <c r="C39" s="41"/>
      <c r="D39" s="35" t="s">
        <v>75</v>
      </c>
      <c r="E39" s="36"/>
      <c r="F39" s="37"/>
      <c r="G39" s="38"/>
      <c r="H39" s="38"/>
      <c r="I39" s="39">
        <v>3059.4449999999997</v>
      </c>
    </row>
    <row r="40" spans="1:10" ht="15.75" customHeight="1">
      <c r="A40" s="40" t="s">
        <v>76</v>
      </c>
      <c r="B40" s="41"/>
      <c r="C40" s="41"/>
      <c r="D40" s="35" t="s">
        <v>77</v>
      </c>
      <c r="E40" s="36"/>
      <c r="F40" s="37"/>
      <c r="G40" s="38"/>
      <c r="H40" s="38"/>
      <c r="I40" s="39">
        <v>3396.5709999999995</v>
      </c>
    </row>
    <row r="41" spans="1:10" ht="15.75" customHeight="1">
      <c r="A41" s="40" t="s">
        <v>78</v>
      </c>
      <c r="B41" s="41"/>
      <c r="C41" s="41"/>
      <c r="D41" s="35" t="s">
        <v>79</v>
      </c>
      <c r="E41" s="36"/>
      <c r="F41" s="37"/>
      <c r="G41" s="42"/>
      <c r="H41" s="42"/>
      <c r="I41" s="39">
        <v>4051.0933999999997</v>
      </c>
    </row>
    <row r="42" spans="1:10" s="47" customFormat="1" ht="15.75">
      <c r="A42" s="43" t="s">
        <v>80</v>
      </c>
      <c r="B42" s="44"/>
      <c r="C42" s="44"/>
      <c r="D42" s="44"/>
      <c r="E42" s="44"/>
      <c r="F42" s="44"/>
      <c r="G42" s="45">
        <f>SUM(G22,G6)</f>
        <v>1321963.1400000001</v>
      </c>
      <c r="H42" s="45">
        <f>SUM(H22,H6)</f>
        <v>1224688.5199999996</v>
      </c>
      <c r="I42" s="45">
        <f>SUM(I22,I6)</f>
        <v>1022414.8</v>
      </c>
      <c r="J42" s="46"/>
    </row>
    <row r="43" spans="1:10" ht="71.25" customHeight="1">
      <c r="A43" s="48" t="s">
        <v>81</v>
      </c>
      <c r="B43" s="48"/>
      <c r="C43" s="48"/>
      <c r="D43" s="48"/>
      <c r="E43" s="48"/>
      <c r="F43" s="48"/>
      <c r="G43" s="48"/>
      <c r="H43" s="48"/>
      <c r="I43" s="48"/>
    </row>
    <row r="44" spans="1:10" ht="43.5" customHeight="1">
      <c r="A44" s="48" t="s">
        <v>82</v>
      </c>
      <c r="B44" s="48"/>
      <c r="C44" s="48"/>
      <c r="D44" s="48"/>
      <c r="E44" s="48"/>
      <c r="F44" s="48"/>
      <c r="G44" s="48"/>
      <c r="H44" s="48"/>
      <c r="I44" s="48"/>
    </row>
    <row r="50" spans="7:10">
      <c r="G50" s="49"/>
      <c r="H50" s="55"/>
      <c r="I50" s="56"/>
      <c r="J50" s="57"/>
    </row>
  </sheetData>
  <mergeCells count="48">
    <mergeCell ref="D41:F41"/>
    <mergeCell ref="A42:F42"/>
    <mergeCell ref="A43:I43"/>
    <mergeCell ref="A44:I44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21:F21"/>
    <mergeCell ref="D22:F22"/>
    <mergeCell ref="G22:G41"/>
    <mergeCell ref="H22:H41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Индустриальная-21</vt:lpstr>
      <vt:lpstr>'Индустриальная-21'!Заголовки_для_печати</vt:lpstr>
      <vt:lpstr>'Индустриальная-21'!Область_печати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2014-03-27T05:49:36Z</dcterms:created>
  <dcterms:modified xsi:type="dcterms:W3CDTF">2014-03-27T05:50:10Z</dcterms:modified>
</cp:coreProperties>
</file>